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0275" activeTab="0"/>
  </bookViews>
  <sheets>
    <sheet name="макрорамка 2011" sheetId="1" r:id="rId1"/>
  </sheets>
  <definedNames>
    <definedName name="_xlnm.Print_Area" localSheetId="0">'макрорамка 2011'!$A$1:$D$44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<sst xmlns="http://schemas.openxmlformats.org/spreadsheetml/2006/main" count="43" uniqueCount="39">
  <si>
    <t xml:space="preserve">Наименование </t>
  </si>
  <si>
    <t>І. Приходи</t>
  </si>
  <si>
    <t>Преходен остатък</t>
  </si>
  <si>
    <t>Имуществени данъци</t>
  </si>
  <si>
    <t>Неданъчни приходи</t>
  </si>
  <si>
    <t>Обща изравнителна субсидия</t>
  </si>
  <si>
    <t>Целева субсидия за кап. разходи</t>
  </si>
  <si>
    <t>ІІ. Разходи</t>
  </si>
  <si>
    <t>2. Общински приходи</t>
  </si>
  <si>
    <t>1. Държавни приходи</t>
  </si>
  <si>
    <t>Функция ІІІ "Образование"</t>
  </si>
  <si>
    <t>Функция ІV "Здравеопазване"</t>
  </si>
  <si>
    <t>Функция VІ "Жил. стр., БКС и ООС"</t>
  </si>
  <si>
    <t>Функция І "Общи държавни служби"</t>
  </si>
  <si>
    <t>мярка: лева</t>
  </si>
  <si>
    <t>Общо</t>
  </si>
  <si>
    <t>Държавни дейности</t>
  </si>
  <si>
    <t>Общински дейности</t>
  </si>
  <si>
    <t>Зимно поддържане</t>
  </si>
  <si>
    <t>Функция ІІ "Отбрана и сигурн."</t>
  </si>
  <si>
    <t>Функция V "Соц.осиг.подпом и грижи"</t>
  </si>
  <si>
    <t>Функция VІІІ "Икон.дейности и услуги"</t>
  </si>
  <si>
    <t>Функция VІІ"Почивно дело,култ.и рел. дейн."</t>
  </si>
  <si>
    <t>Обща субсидия за държавни дейности</t>
  </si>
  <si>
    <t>Функция ІХ "Разх.,неклас.в др.функции"</t>
  </si>
  <si>
    <t>Капиталови разходи с целеви средства от ЦБ</t>
  </si>
  <si>
    <t>Капиталови разходи с целеви трансфери</t>
  </si>
  <si>
    <t>Предоставени трансфери /-/</t>
  </si>
  <si>
    <t>Капиталови разходи със собствени ср-ва</t>
  </si>
  <si>
    <t>Заеми от банки в страната 83-72</t>
  </si>
  <si>
    <t>Друго финансиране /-/</t>
  </si>
  <si>
    <t>Целеви трансфер за кап. разходи</t>
  </si>
  <si>
    <t xml:space="preserve">  в т.ч. лихви</t>
  </si>
  <si>
    <t>Резерв 5%</t>
  </si>
  <si>
    <t>Бюджет 2015 - макрорамка</t>
  </si>
  <si>
    <t>Бюджет 2015 г.</t>
  </si>
  <si>
    <t>Предостав.на временни безлихв.заеми от бюджета /-/76 00</t>
  </si>
  <si>
    <t xml:space="preserve">Погашения на заеми от банки </t>
  </si>
  <si>
    <t>Kапиталови разходи с целева субсидия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</si>
</sst>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12"/>
      <color indexed="12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9"/>
      <color indexed="12"/>
      <name val="Bookman Old Style"/>
      <family val="1"/>
    </font>
    <font>
      <b/>
      <i/>
      <sz val="9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54.7109375" style="7" bestFit="1" customWidth="1"/>
    <col min="2" max="2" width="17.140625" style="2" customWidth="1"/>
    <col min="3" max="3" width="17.421875" style="2" customWidth="1"/>
    <col min="4" max="4" width="18.421875" style="2" customWidth="1"/>
    <col min="5" max="5" width="9.7109375" style="1" customWidth="1"/>
    <col min="6" max="6" width="11.28125" style="1" bestFit="1" customWidth="1"/>
    <col min="7" max="7" width="10.421875" style="1" bestFit="1" customWidth="1"/>
    <col min="8" max="16384" width="9.140625" style="1" customWidth="1"/>
  </cols>
  <sheetData>
    <row r="2" spans="1:7" ht="20.25" customHeight="1">
      <c r="A2" s="30" t="s">
        <v>34</v>
      </c>
      <c r="B2" s="30"/>
      <c r="C2" s="30"/>
      <c r="D2" s="30"/>
      <c r="E2" s="3"/>
      <c r="F2" s="3"/>
      <c r="G2" s="3"/>
    </row>
    <row r="3" spans="1:7" ht="12.75" customHeight="1">
      <c r="A3" s="6"/>
      <c r="B3" s="4"/>
      <c r="C3" s="4"/>
      <c r="D3" s="4"/>
      <c r="E3" s="3"/>
      <c r="F3" s="3"/>
      <c r="G3" s="3"/>
    </row>
    <row r="4" spans="1:4" ht="19.5" customHeight="1">
      <c r="A4" s="10"/>
      <c r="B4" s="11"/>
      <c r="C4" s="11"/>
      <c r="D4" s="12" t="s">
        <v>14</v>
      </c>
    </row>
    <row r="5" spans="1:4" ht="27" customHeight="1">
      <c r="A5" s="13" t="s">
        <v>0</v>
      </c>
      <c r="B5" s="31" t="s">
        <v>35</v>
      </c>
      <c r="C5" s="31"/>
      <c r="D5" s="31"/>
    </row>
    <row r="6" spans="1:4" ht="33" customHeight="1">
      <c r="A6" s="14"/>
      <c r="B6" s="15" t="s">
        <v>16</v>
      </c>
      <c r="C6" s="15" t="s">
        <v>17</v>
      </c>
      <c r="D6" s="15" t="s">
        <v>15</v>
      </c>
    </row>
    <row r="7" spans="1:4" ht="33" customHeight="1">
      <c r="A7" s="16" t="s">
        <v>1</v>
      </c>
      <c r="B7" s="17">
        <f>B8+B14</f>
        <v>12949952</v>
      </c>
      <c r="C7" s="17">
        <f>C8+C14</f>
        <v>9375700</v>
      </c>
      <c r="D7" s="17">
        <f>D8+D14</f>
        <v>22325652</v>
      </c>
    </row>
    <row r="8" spans="1:4" ht="27.75" customHeight="1">
      <c r="A8" s="18" t="s">
        <v>9</v>
      </c>
      <c r="B8" s="19">
        <f>B9+B12+B10</f>
        <v>12949952</v>
      </c>
      <c r="C8" s="19">
        <f>C9+C10+C12+C11+C13</f>
        <v>0</v>
      </c>
      <c r="D8" s="19">
        <f>D9+D10+D12+D11+D13</f>
        <v>12949952</v>
      </c>
    </row>
    <row r="9" spans="1:6" ht="21" customHeight="1">
      <c r="A9" s="14" t="s">
        <v>23</v>
      </c>
      <c r="B9" s="21">
        <v>11759834</v>
      </c>
      <c r="C9" s="20"/>
      <c r="D9" s="20">
        <f aca="true" t="shared" si="0" ref="D9:D26">B9+C9</f>
        <v>11759834</v>
      </c>
      <c r="F9" s="2"/>
    </row>
    <row r="10" spans="1:6" ht="24.75" customHeight="1">
      <c r="A10" s="14" t="s">
        <v>2</v>
      </c>
      <c r="B10" s="21">
        <v>1110000</v>
      </c>
      <c r="C10" s="21"/>
      <c r="D10" s="21">
        <f>B10+C10</f>
        <v>1110000</v>
      </c>
      <c r="F10" s="2"/>
    </row>
    <row r="11" spans="1:6" ht="24.75" customHeight="1" hidden="1">
      <c r="A11" s="14" t="s">
        <v>31</v>
      </c>
      <c r="B11" s="21"/>
      <c r="C11" s="21"/>
      <c r="D11" s="21">
        <f t="shared" si="0"/>
        <v>0</v>
      </c>
      <c r="F11" s="2"/>
    </row>
    <row r="12" spans="1:6" ht="24.75" customHeight="1">
      <c r="A12" s="22" t="s">
        <v>4</v>
      </c>
      <c r="B12" s="21">
        <v>80118</v>
      </c>
      <c r="C12" s="21"/>
      <c r="D12" s="21">
        <f t="shared" si="0"/>
        <v>80118</v>
      </c>
      <c r="F12" s="2"/>
    </row>
    <row r="13" spans="1:6" ht="24.75" customHeight="1" hidden="1">
      <c r="A13" s="22" t="s">
        <v>25</v>
      </c>
      <c r="B13" s="23"/>
      <c r="C13" s="21"/>
      <c r="D13" s="21">
        <f t="shared" si="0"/>
        <v>0</v>
      </c>
      <c r="F13" s="2"/>
    </row>
    <row r="14" spans="1:5" ht="27.75" customHeight="1">
      <c r="A14" s="18" t="s">
        <v>8</v>
      </c>
      <c r="B14" s="19"/>
      <c r="C14" s="19">
        <f>SUM(C15:C26)</f>
        <v>9375700</v>
      </c>
      <c r="D14" s="19">
        <f>SUM(D15:D26)</f>
        <v>9375700</v>
      </c>
      <c r="E14" s="2"/>
    </row>
    <row r="15" spans="1:5" ht="23.25" customHeight="1">
      <c r="A15" s="22" t="s">
        <v>3</v>
      </c>
      <c r="B15" s="20"/>
      <c r="C15" s="21">
        <v>2497000</v>
      </c>
      <c r="D15" s="20">
        <f t="shared" si="0"/>
        <v>2497000</v>
      </c>
      <c r="E15" s="2"/>
    </row>
    <row r="16" spans="1:6" ht="24" customHeight="1">
      <c r="A16" s="22" t="s">
        <v>4</v>
      </c>
      <c r="B16" s="20"/>
      <c r="C16" s="21">
        <v>4915900</v>
      </c>
      <c r="D16" s="20">
        <f t="shared" si="0"/>
        <v>4915900</v>
      </c>
      <c r="E16" s="2"/>
      <c r="F16" s="2"/>
    </row>
    <row r="17" spans="1:6" ht="25.5" customHeight="1">
      <c r="A17" s="14" t="s">
        <v>5</v>
      </c>
      <c r="B17" s="20"/>
      <c r="C17" s="21">
        <v>2117200</v>
      </c>
      <c r="D17" s="20">
        <f t="shared" si="0"/>
        <v>2117200</v>
      </c>
      <c r="F17" s="2"/>
    </row>
    <row r="18" spans="1:4" ht="27" customHeight="1">
      <c r="A18" s="14" t="s">
        <v>18</v>
      </c>
      <c r="B18" s="24"/>
      <c r="C18" s="21">
        <v>47700</v>
      </c>
      <c r="D18" s="20">
        <f t="shared" si="0"/>
        <v>47700</v>
      </c>
    </row>
    <row r="19" spans="1:4" ht="27" customHeight="1">
      <c r="A19" s="14" t="s">
        <v>6</v>
      </c>
      <c r="B19" s="20"/>
      <c r="C19" s="21">
        <v>416900</v>
      </c>
      <c r="D19" s="20">
        <f t="shared" si="0"/>
        <v>416900</v>
      </c>
    </row>
    <row r="20" spans="1:4" ht="27" customHeight="1">
      <c r="A20" s="14" t="s">
        <v>27</v>
      </c>
      <c r="B20" s="20"/>
      <c r="C20" s="21">
        <v>-467000</v>
      </c>
      <c r="D20" s="20">
        <f t="shared" si="0"/>
        <v>-467000</v>
      </c>
    </row>
    <row r="21" spans="1:6" ht="24.75" customHeight="1">
      <c r="A21" s="22" t="s">
        <v>37</v>
      </c>
      <c r="B21" s="20"/>
      <c r="C21" s="21">
        <v>-804737</v>
      </c>
      <c r="D21" s="20">
        <f t="shared" si="0"/>
        <v>-804737</v>
      </c>
      <c r="E21" s="2"/>
      <c r="F21" s="2"/>
    </row>
    <row r="22" spans="1:6" ht="24.75" customHeight="1" hidden="1">
      <c r="A22" s="22" t="s">
        <v>29</v>
      </c>
      <c r="B22" s="20"/>
      <c r="C22" s="21"/>
      <c r="D22" s="20">
        <f t="shared" si="0"/>
        <v>0</v>
      </c>
      <c r="E22" s="2"/>
      <c r="F22" s="2"/>
    </row>
    <row r="23" spans="1:6" ht="20.25" customHeight="1">
      <c r="A23" s="22" t="s">
        <v>36</v>
      </c>
      <c r="B23" s="20"/>
      <c r="C23" s="21">
        <v>537737</v>
      </c>
      <c r="D23" s="20">
        <f t="shared" si="0"/>
        <v>537737</v>
      </c>
      <c r="E23" s="2"/>
      <c r="F23" s="2"/>
    </row>
    <row r="24" spans="1:6" ht="21.75" customHeight="1">
      <c r="A24" s="22" t="s">
        <v>2</v>
      </c>
      <c r="B24" s="20"/>
      <c r="C24" s="21">
        <v>250000</v>
      </c>
      <c r="D24" s="20">
        <f t="shared" si="0"/>
        <v>250000</v>
      </c>
      <c r="E24" s="2"/>
      <c r="F24" s="2"/>
    </row>
    <row r="25" spans="1:6" ht="24.75" customHeight="1">
      <c r="A25" s="22" t="s">
        <v>30</v>
      </c>
      <c r="B25" s="20"/>
      <c r="C25" s="21">
        <v>-135000</v>
      </c>
      <c r="D25" s="20">
        <f t="shared" si="0"/>
        <v>-135000</v>
      </c>
      <c r="E25" s="2"/>
      <c r="F25" s="2"/>
    </row>
    <row r="26" spans="1:6" ht="24.75" customHeight="1" hidden="1">
      <c r="A26" s="28" t="s">
        <v>33</v>
      </c>
      <c r="B26" s="29"/>
      <c r="C26" s="21"/>
      <c r="D26" s="20">
        <f t="shared" si="0"/>
        <v>0</v>
      </c>
      <c r="F26" s="2"/>
    </row>
    <row r="27" spans="1:8" ht="35.25" customHeight="1">
      <c r="A27" s="25" t="s">
        <v>7</v>
      </c>
      <c r="B27" s="17">
        <f>B28+B29+B30+B31+B32+B33+B34+B35+B37+B38+B39+B40+B41</f>
        <v>12949952</v>
      </c>
      <c r="C27" s="17">
        <f>C28+C29+C30+C31+C32+C33+C34+C35+C36+C39+C42+C38</f>
        <v>9375700</v>
      </c>
      <c r="D27" s="17">
        <f>D28+D29+D30+D31+D32+D33+D34+D35+D36+D38</f>
        <v>22325652</v>
      </c>
      <c r="F27" s="2"/>
      <c r="H27" s="5"/>
    </row>
    <row r="28" spans="1:4" ht="22.5" customHeight="1">
      <c r="A28" s="26" t="s">
        <v>13</v>
      </c>
      <c r="B28" s="21">
        <v>1101200</v>
      </c>
      <c r="C28" s="21">
        <v>1048336</v>
      </c>
      <c r="D28" s="20">
        <f>B28+C28</f>
        <v>2149536</v>
      </c>
    </row>
    <row r="29" spans="1:4" ht="24.75" customHeight="1">
      <c r="A29" s="22" t="s">
        <v>19</v>
      </c>
      <c r="B29" s="21">
        <v>90419</v>
      </c>
      <c r="C29" s="21">
        <v>0</v>
      </c>
      <c r="D29" s="20">
        <f aca="true" t="shared" si="1" ref="D29:D42">B29+C29</f>
        <v>90419</v>
      </c>
    </row>
    <row r="30" spans="1:4" ht="24.75" customHeight="1">
      <c r="A30" s="22" t="s">
        <v>10</v>
      </c>
      <c r="B30" s="21">
        <f>80118+7930359+810000</f>
        <v>8820477</v>
      </c>
      <c r="C30" s="21">
        <v>888000</v>
      </c>
      <c r="D30" s="20">
        <f t="shared" si="1"/>
        <v>9708477</v>
      </c>
    </row>
    <row r="31" spans="1:4" ht="25.5" customHeight="1">
      <c r="A31" s="22" t="s">
        <v>11</v>
      </c>
      <c r="B31" s="21">
        <v>722596</v>
      </c>
      <c r="C31" s="21">
        <v>100000</v>
      </c>
      <c r="D31" s="20">
        <f t="shared" si="1"/>
        <v>822596</v>
      </c>
    </row>
    <row r="32" spans="1:4" ht="21" customHeight="1">
      <c r="A32" s="26" t="s">
        <v>20</v>
      </c>
      <c r="B32" s="21">
        <f>1510400+300000</f>
        <v>1810400</v>
      </c>
      <c r="C32" s="21">
        <v>646327</v>
      </c>
      <c r="D32" s="20">
        <f t="shared" si="1"/>
        <v>2456727</v>
      </c>
    </row>
    <row r="33" spans="1:4" ht="24.75" customHeight="1">
      <c r="A33" s="26" t="s">
        <v>12</v>
      </c>
      <c r="B33" s="21"/>
      <c r="C33" s="21">
        <v>4363775</v>
      </c>
      <c r="D33" s="20">
        <f t="shared" si="1"/>
        <v>4363775</v>
      </c>
    </row>
    <row r="34" spans="1:4" ht="24.75" customHeight="1">
      <c r="A34" s="26" t="s">
        <v>22</v>
      </c>
      <c r="B34" s="21">
        <v>404860</v>
      </c>
      <c r="C34" s="21">
        <v>1329295</v>
      </c>
      <c r="D34" s="20">
        <f t="shared" si="1"/>
        <v>1734155</v>
      </c>
    </row>
    <row r="35" spans="1:4" ht="23.25" customHeight="1">
      <c r="A35" s="26" t="s">
        <v>21</v>
      </c>
      <c r="B35" s="21"/>
      <c r="C35" s="21">
        <f>825967-416900</f>
        <v>409067</v>
      </c>
      <c r="D35" s="20">
        <f t="shared" si="1"/>
        <v>409067</v>
      </c>
    </row>
    <row r="36" spans="1:4" ht="23.25" customHeight="1">
      <c r="A36" s="26" t="s">
        <v>24</v>
      </c>
      <c r="B36" s="21"/>
      <c r="C36" s="21">
        <v>174000</v>
      </c>
      <c r="D36" s="20">
        <f t="shared" si="1"/>
        <v>174000</v>
      </c>
    </row>
    <row r="37" spans="1:6" ht="15.75" hidden="1">
      <c r="A37" s="14" t="s">
        <v>32</v>
      </c>
      <c r="B37" s="21"/>
      <c r="C37" s="21"/>
      <c r="D37" s="20">
        <f t="shared" si="1"/>
        <v>0</v>
      </c>
      <c r="E37" s="2"/>
      <c r="F37" s="2"/>
    </row>
    <row r="38" spans="1:5" ht="22.5" customHeight="1">
      <c r="A38" s="14" t="s">
        <v>38</v>
      </c>
      <c r="B38" s="21"/>
      <c r="C38" s="21">
        <v>416900</v>
      </c>
      <c r="D38" s="20">
        <f t="shared" si="1"/>
        <v>416900</v>
      </c>
      <c r="E38" s="2"/>
    </row>
    <row r="39" spans="1:4" ht="23.25" customHeight="1" hidden="1">
      <c r="A39" s="22" t="s">
        <v>25</v>
      </c>
      <c r="B39" s="21"/>
      <c r="C39" s="29"/>
      <c r="D39" s="20">
        <f t="shared" si="1"/>
        <v>0</v>
      </c>
    </row>
    <row r="40" spans="1:7" ht="25.5" customHeight="1" hidden="1">
      <c r="A40" s="27" t="s">
        <v>28</v>
      </c>
      <c r="B40" s="21"/>
      <c r="C40" s="21"/>
      <c r="D40" s="20">
        <f t="shared" si="1"/>
        <v>0</v>
      </c>
      <c r="E40" s="9"/>
      <c r="F40" s="8"/>
      <c r="G40" s="8"/>
    </row>
    <row r="41" spans="1:4" ht="24" customHeight="1" hidden="1">
      <c r="A41" s="22" t="s">
        <v>26</v>
      </c>
      <c r="B41" s="21"/>
      <c r="C41" s="21">
        <v>0</v>
      </c>
      <c r="D41" s="20">
        <f t="shared" si="1"/>
        <v>0</v>
      </c>
    </row>
    <row r="42" spans="1:4" ht="21.75" customHeight="1" hidden="1">
      <c r="A42" s="28" t="s">
        <v>33</v>
      </c>
      <c r="B42" s="21"/>
      <c r="C42" s="21"/>
      <c r="D42" s="20">
        <f t="shared" si="1"/>
        <v>0</v>
      </c>
    </row>
    <row r="43" ht="21.75" customHeight="1"/>
    <row r="44" ht="15">
      <c r="B44" s="1"/>
    </row>
  </sheetData>
  <sheetProtection/>
  <mergeCells count="2">
    <mergeCell ref="A2:D2"/>
    <mergeCell ref="B5:D5"/>
  </mergeCells>
  <printOptions/>
  <pageMargins left="0.64" right="0.21" top="0.27" bottom="0.17" header="0.17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ageorgieva</dc:creator>
  <cp:keywords/>
  <dc:description/>
  <cp:lastModifiedBy>Valq Andreeva</cp:lastModifiedBy>
  <cp:lastPrinted>2014-11-18T08:52:17Z</cp:lastPrinted>
  <dcterms:created xsi:type="dcterms:W3CDTF">2005-01-26T13:10:14Z</dcterms:created>
  <dcterms:modified xsi:type="dcterms:W3CDTF">2014-11-25T07:56:38Z</dcterms:modified>
  <cp:category/>
  <cp:version/>
  <cp:contentType/>
  <cp:contentStatus/>
</cp:coreProperties>
</file>